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borkasparovsky/IDrive-Sync/06_Share Box/"/>
    </mc:Choice>
  </mc:AlternateContent>
  <xr:revisionPtr revIDLastSave="0" documentId="13_ncr:1_{D775387A-4413-4C46-A335-587A2DC9A6C6}" xr6:coauthVersionLast="36" xr6:coauthVersionMax="36" xr10:uidLastSave="{00000000-0000-0000-0000-000000000000}"/>
  <bookViews>
    <workbookView xWindow="720" yWindow="3600" windowWidth="28800" windowHeight="17500" xr2:uid="{08BB8D5C-E0CC-8943-BC97-2813F5F10087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12" i="1" l="1"/>
  <c r="B13" i="1" s="1"/>
  <c r="B17" i="1" l="1"/>
  <c r="B15" i="1"/>
  <c r="B20" i="1" s="1"/>
  <c r="B24" i="1" l="1"/>
  <c r="B28" i="1"/>
  <c r="B22" i="1"/>
  <c r="B26" i="1" l="1"/>
  <c r="B30" i="1"/>
</calcChain>
</file>

<file path=xl/sharedStrings.xml><?xml version="1.0" encoding="utf-8"?>
<sst xmlns="http://schemas.openxmlformats.org/spreadsheetml/2006/main" count="38" uniqueCount="28">
  <si>
    <t>m</t>
  </si>
  <si>
    <t>Average Pool Depth</t>
  </si>
  <si>
    <t>Bottom Surface</t>
  </si>
  <si>
    <t>Walls Surface</t>
  </si>
  <si>
    <t>Total Internal Surface</t>
  </si>
  <si>
    <t>Pool Length*</t>
  </si>
  <si>
    <t>Pool Width*</t>
  </si>
  <si>
    <t>Pool Depth 1*</t>
  </si>
  <si>
    <t>Pool Depth 2*</t>
  </si>
  <si>
    <t>Calculated</t>
  </si>
  <si>
    <t>or</t>
  </si>
  <si>
    <t>kg</t>
  </si>
  <si>
    <t>m²</t>
  </si>
  <si>
    <t>Quantity of Brite Crystals Bags</t>
  </si>
  <si>
    <t>Quantity of Brite Pebbles Bags</t>
  </si>
  <si>
    <t>with a minimum 10% reserve of ACT material</t>
  </si>
  <si>
    <t>Total quantity of Brite Crystals Bags</t>
  </si>
  <si>
    <t>Total quantity of Brite Pebbles Bags</t>
  </si>
  <si>
    <t>Please fill in the data in the blue box - &gt;</t>
  </si>
  <si>
    <t>Total Weight of Brite Crystals to deliver</t>
  </si>
  <si>
    <t>Total Weight of Brite Pebbles to deliver</t>
  </si>
  <si>
    <t>Quantity of EU pallets with Brite Crystals bags</t>
  </si>
  <si>
    <t>Quantity of EU pallets with Brite Peblles bags</t>
  </si>
  <si>
    <r>
      <t xml:space="preserve"> </t>
    </r>
    <r>
      <rPr>
        <b/>
        <sz val="32"/>
        <color rgb="FFF7821B"/>
        <rFont val="Proxima Nova"/>
      </rPr>
      <t>Quick</t>
    </r>
    <r>
      <rPr>
        <b/>
        <sz val="26"/>
        <color rgb="FFF7821B"/>
        <rFont val="Proxima Nova"/>
      </rPr>
      <t xml:space="preserve"> </t>
    </r>
    <r>
      <rPr>
        <b/>
        <sz val="32"/>
        <color rgb="FFF7821B"/>
        <rFont val="Proxima Nova"/>
      </rPr>
      <t>Material Calculator</t>
    </r>
  </si>
  <si>
    <t xml:space="preserve">Note: </t>
  </si>
  <si>
    <t>1) EU pallet 120 x 80cm,  42 bags per 1 EU pallet = 1050kg per 1 EU pallet</t>
  </si>
  <si>
    <t>2) The calculation is for guidance only. Ask the architect for the exact dimensions of the pool</t>
  </si>
  <si>
    <t>3) We always recommend 10 -15% reserve of pool finish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</si>
</sst>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charset val="238"/>
      <scheme val="minor"/>
    </font>
    <font>
      <sz val="18"/>
      <color rgb="FF343434"/>
      <name val="Proxima Nova"/>
    </font>
    <font>
      <sz val="18"/>
      <color theme="0"/>
      <name val="Proxima Nova"/>
    </font>
    <font>
      <sz val="18"/>
      <color theme="1"/>
      <name val="Proxima Nova"/>
    </font>
    <font>
      <b/>
      <sz val="18"/>
      <color rgb="FF343434"/>
      <name val="Proxima Nova"/>
    </font>
    <font>
      <sz val="12"/>
      <color theme="1" tint="0.34998626667073579"/>
      <name val="Calibri"/>
      <family val="2"/>
      <charset val="238"/>
      <scheme val="minor"/>
    </font>
    <font>
      <b/>
      <sz val="26"/>
      <color rgb="FFF7821B"/>
      <name val="Proxima Nova"/>
    </font>
    <font>
      <b/>
      <sz val="32"/>
      <color rgb="FFF7821B"/>
      <name val="Proxima Nova"/>
    </font>
    <font>
      <sz val="16"/>
      <color theme="4"/>
      <name val="Calibri"/>
      <family val="2"/>
      <charset val="238"/>
      <scheme val="minor"/>
    </font>
    <font>
      <sz val="12"/>
      <color theme="4"/>
      <name val="Calibri"/>
      <family val="2"/>
      <charset val="238"/>
      <scheme val="minor"/>
    </font>
    <font>
      <sz val="16"/>
      <color theme="4"/>
      <name val="Proxima Nova"/>
    </font>
    <font>
      <sz val="32"/>
      <color theme="1"/>
      <name val="Calibri"/>
      <family val="2"/>
      <charset val="238"/>
      <scheme val="minor"/>
    </font>
    <font>
      <b/>
      <sz val="16"/>
      <color theme="4"/>
      <name val="Proxima Nova"/>
    </font>
    <font>
      <b/>
      <sz val="16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3" borderId="2" xfId="0" applyFont="1" applyFill="1" applyBorder="1"/>
    <xf numFmtId="0" fontId="1" fillId="3" borderId="3" xfId="0" applyFont="1" applyFill="1" applyBorder="1"/>
    <xf numFmtId="0" fontId="1" fillId="2" borderId="0" xfId="0" applyFont="1" applyFill="1" applyBorder="1"/>
    <xf numFmtId="0" fontId="1" fillId="3" borderId="1" xfId="0" applyFont="1" applyFill="1" applyBorder="1"/>
    <xf numFmtId="0" fontId="1" fillId="0" borderId="0" xfId="0" applyFont="1" applyFill="1" applyBorder="1"/>
    <xf numFmtId="0" fontId="1" fillId="4" borderId="0" xfId="0" applyFont="1" applyFill="1"/>
    <xf numFmtId="0" fontId="2" fillId="4" borderId="0" xfId="0" applyFont="1" applyFill="1"/>
    <xf numFmtId="0" fontId="1" fillId="4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Fill="1" applyBorder="1"/>
    <xf numFmtId="0" fontId="1" fillId="0" borderId="4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4" fillId="0" borderId="4" xfId="0" applyFont="1" applyFill="1" applyBorder="1" applyAlignment="1">
      <alignment horizontal="left"/>
    </xf>
    <xf numFmtId="0" fontId="10" fillId="0" borderId="0" xfId="0" applyFont="1" applyBorder="1"/>
    <xf numFmtId="0" fontId="5" fillId="0" borderId="0" xfId="0" applyFont="1" applyBorder="1"/>
    <xf numFmtId="0" fontId="0" fillId="6" borderId="0" xfId="0" applyFill="1"/>
    <xf numFmtId="0" fontId="4" fillId="6" borderId="0" xfId="0" applyFont="1" applyFill="1" applyBorder="1"/>
    <xf numFmtId="0" fontId="3" fillId="6" borderId="0" xfId="0" applyNumberFormat="1" applyFont="1" applyFill="1"/>
    <xf numFmtId="0" fontId="1" fillId="6" borderId="0" xfId="0" applyFont="1" applyFill="1" applyBorder="1"/>
    <xf numFmtId="0" fontId="1" fillId="6" borderId="0" xfId="0" applyFont="1" applyFill="1"/>
    <xf numFmtId="0" fontId="3" fillId="0" borderId="1" xfId="0" applyFont="1" applyBorder="1"/>
    <xf numFmtId="0" fontId="0" fillId="0" borderId="2" xfId="0" applyBorder="1"/>
    <xf numFmtId="0" fontId="3" fillId="0" borderId="3" xfId="0" applyNumberFormat="1" applyFont="1" applyBorder="1"/>
    <xf numFmtId="1" fontId="3" fillId="0" borderId="1" xfId="0" applyNumberFormat="1" applyFont="1" applyBorder="1"/>
    <xf numFmtId="0" fontId="3" fillId="0" borderId="2" xfId="0" applyFont="1" applyBorder="1"/>
    <xf numFmtId="0" fontId="3" fillId="0" borderId="3" xfId="0" applyFont="1" applyBorder="1"/>
    <xf numFmtId="1" fontId="3" fillId="0" borderId="2" xfId="0" applyNumberFormat="1" applyFont="1" applyBorder="1"/>
    <xf numFmtId="1" fontId="3" fillId="0" borderId="3" xfId="0" applyNumberFormat="1" applyFont="1" applyBorder="1"/>
    <xf numFmtId="2" fontId="3" fillId="0" borderId="1" xfId="0" applyNumberFormat="1" applyFont="1" applyBorder="1"/>
    <xf numFmtId="2" fontId="3" fillId="0" borderId="2" xfId="0" applyNumberFormat="1" applyFont="1" applyBorder="1"/>
    <xf numFmtId="2" fontId="3" fillId="0" borderId="3" xfId="0" applyNumberFormat="1" applyFont="1" applyBorder="1"/>
    <xf numFmtId="0" fontId="12" fillId="0" borderId="0" xfId="0" applyFont="1"/>
    <xf numFmtId="0" fontId="13" fillId="0" borderId="0" xfId="0" applyFont="1"/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782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0</xdr:col>
      <xdr:colOff>1352175</xdr:colOff>
      <xdr:row>0</xdr:row>
      <xdr:rowOff>647700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B128D31-AACE-014F-90BC-516AB380A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27000"/>
          <a:ext cx="1225175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27CC-40D3-C24E-B5F9-C3481AEFD0E1}">
  <dimension ref="A1:E36"/>
  <sheetViews>
    <sheetView tabSelected="1" zoomScale="75" workbookViewId="0">
      <selection activeCell="F20" sqref="F20"/>
    </sheetView>
  </sheetViews>
  <sheetFormatPr baseColWidth="10" defaultRowHeight="16" x14ac:dyDescent="0.2"/>
  <cols>
    <col min="1" max="1" width="83" customWidth="1"/>
  </cols>
  <sheetData>
    <row r="1" spans="1:3" ht="64" customHeight="1" x14ac:dyDescent="0.2">
      <c r="A1" s="40" t="s">
        <v>23</v>
      </c>
      <c r="B1" s="41"/>
      <c r="C1" s="41"/>
    </row>
    <row r="2" spans="1:3" ht="24" customHeight="1" thickBot="1" x14ac:dyDescent="0.35">
      <c r="A2" s="38" t="s">
        <v>18</v>
      </c>
    </row>
    <row r="3" spans="1:3" ht="24" x14ac:dyDescent="0.3">
      <c r="A3" s="11" t="s">
        <v>5</v>
      </c>
      <c r="B3" s="16">
        <v>14</v>
      </c>
      <c r="C3" s="1" t="s">
        <v>0</v>
      </c>
    </row>
    <row r="4" spans="1:3" ht="24" x14ac:dyDescent="0.3">
      <c r="A4" s="11" t="s">
        <v>6</v>
      </c>
      <c r="B4" s="17">
        <v>15</v>
      </c>
      <c r="C4" s="1" t="s">
        <v>0</v>
      </c>
    </row>
    <row r="5" spans="1:3" ht="24" x14ac:dyDescent="0.3">
      <c r="A5" s="11" t="s">
        <v>7</v>
      </c>
      <c r="B5" s="17">
        <v>5</v>
      </c>
      <c r="C5" s="1" t="s">
        <v>0</v>
      </c>
    </row>
    <row r="6" spans="1:3" ht="24" customHeight="1" thickBot="1" x14ac:dyDescent="0.35">
      <c r="A6" s="11" t="s">
        <v>8</v>
      </c>
      <c r="B6" s="18">
        <v>5</v>
      </c>
      <c r="C6" s="1" t="s">
        <v>0</v>
      </c>
    </row>
    <row r="7" spans="1:3" ht="6" customHeight="1" x14ac:dyDescent="0.3">
      <c r="A7" s="1"/>
      <c r="B7" s="4"/>
      <c r="C7" s="1"/>
    </row>
    <row r="8" spans="1:3" ht="22" customHeight="1" x14ac:dyDescent="0.3">
      <c r="A8" s="8" t="s">
        <v>9</v>
      </c>
      <c r="B8" s="9"/>
      <c r="C8" s="7"/>
    </row>
    <row r="9" spans="1:3" ht="7" customHeight="1" thickBot="1" x14ac:dyDescent="0.35">
      <c r="A9" s="1"/>
      <c r="B9" s="6"/>
      <c r="C9" s="1"/>
    </row>
    <row r="10" spans="1:3" ht="24" x14ac:dyDescent="0.3">
      <c r="A10" s="1" t="s">
        <v>1</v>
      </c>
      <c r="B10" s="5">
        <f>(B5+B6)/2</f>
        <v>5</v>
      </c>
      <c r="C10" s="1" t="s">
        <v>0</v>
      </c>
    </row>
    <row r="11" spans="1:3" ht="24" x14ac:dyDescent="0.3">
      <c r="A11" s="1" t="s">
        <v>2</v>
      </c>
      <c r="B11" s="2">
        <f>B3*B4</f>
        <v>210</v>
      </c>
      <c r="C11" s="1" t="s">
        <v>12</v>
      </c>
    </row>
    <row r="12" spans="1:3" ht="24" x14ac:dyDescent="0.3">
      <c r="A12" s="1" t="s">
        <v>3</v>
      </c>
      <c r="B12" s="2">
        <f>2*(B4*B10)+2*(B3*B10)</f>
        <v>290</v>
      </c>
      <c r="C12" s="1" t="s">
        <v>12</v>
      </c>
    </row>
    <row r="13" spans="1:3" ht="25" thickBot="1" x14ac:dyDescent="0.35">
      <c r="A13" s="1" t="s">
        <v>4</v>
      </c>
      <c r="B13" s="3">
        <f>B11+B12</f>
        <v>500</v>
      </c>
      <c r="C13" s="1" t="s">
        <v>12</v>
      </c>
    </row>
    <row r="14" spans="1:3" ht="16" customHeight="1" thickBot="1" x14ac:dyDescent="0.35">
      <c r="A14" s="22"/>
      <c r="B14" s="22"/>
      <c r="C14" s="26"/>
    </row>
    <row r="15" spans="1:3" ht="24" customHeight="1" x14ac:dyDescent="0.3">
      <c r="A15" s="12" t="s">
        <v>13</v>
      </c>
      <c r="B15" s="27">
        <f>B13/1.6</f>
        <v>312.5</v>
      </c>
      <c r="C15" s="6"/>
    </row>
    <row r="16" spans="1:3" ht="24" x14ac:dyDescent="0.3">
      <c r="A16" s="10" t="s">
        <v>10</v>
      </c>
      <c r="B16" s="28"/>
    </row>
    <row r="17" spans="1:5" ht="25" thickBot="1" x14ac:dyDescent="0.35">
      <c r="A17" s="12" t="s">
        <v>14</v>
      </c>
      <c r="B17" s="29">
        <f>B13/1.5</f>
        <v>333.33333333333331</v>
      </c>
      <c r="C17" s="6"/>
    </row>
    <row r="18" spans="1:5" ht="16" customHeight="1" x14ac:dyDescent="0.3">
      <c r="A18" s="23"/>
      <c r="B18" s="24"/>
      <c r="C18" s="25"/>
    </row>
    <row r="19" spans="1:5" ht="23" thickBot="1" x14ac:dyDescent="0.35">
      <c r="A19" s="20" t="s">
        <v>15</v>
      </c>
      <c r="B19" s="21"/>
    </row>
    <row r="20" spans="1:5" ht="24" x14ac:dyDescent="0.3">
      <c r="A20" s="12" t="s">
        <v>16</v>
      </c>
      <c r="B20" s="30">
        <f>B15+(B15*0.1)</f>
        <v>343.75</v>
      </c>
    </row>
    <row r="21" spans="1:5" ht="24" x14ac:dyDescent="0.3">
      <c r="A21" s="10" t="s">
        <v>10</v>
      </c>
      <c r="B21" s="31"/>
    </row>
    <row r="22" spans="1:5" ht="25" thickBot="1" x14ac:dyDescent="0.35">
      <c r="A22" s="12" t="s">
        <v>17</v>
      </c>
      <c r="B22" s="32">
        <f>B17+(B20*0.1)</f>
        <v>367.70833333333331</v>
      </c>
    </row>
    <row r="23" spans="1:5" ht="17" thickBot="1" x14ac:dyDescent="0.25">
      <c r="A23" s="22"/>
      <c r="B23" s="22"/>
      <c r="C23" s="22"/>
    </row>
    <row r="24" spans="1:5" ht="24" x14ac:dyDescent="0.3">
      <c r="A24" s="19" t="s">
        <v>19</v>
      </c>
      <c r="B24" s="30">
        <f>B20*25</f>
        <v>8593.75</v>
      </c>
      <c r="C24" s="11" t="s">
        <v>11</v>
      </c>
    </row>
    <row r="25" spans="1:5" ht="24" x14ac:dyDescent="0.3">
      <c r="A25" s="13" t="s">
        <v>10</v>
      </c>
      <c r="B25" s="33"/>
    </row>
    <row r="26" spans="1:5" ht="25" thickBot="1" x14ac:dyDescent="0.35">
      <c r="A26" s="19" t="s">
        <v>20</v>
      </c>
      <c r="B26" s="34">
        <f>B22*25</f>
        <v>9192.7083333333321</v>
      </c>
      <c r="C26" s="11" t="s">
        <v>11</v>
      </c>
    </row>
    <row r="27" spans="1:5" ht="17" thickBot="1" x14ac:dyDescent="0.25">
      <c r="A27" s="22"/>
      <c r="B27" s="22"/>
      <c r="C27" s="22"/>
    </row>
    <row r="28" spans="1:5" ht="24" x14ac:dyDescent="0.3">
      <c r="A28" s="12" t="s">
        <v>21</v>
      </c>
      <c r="B28" s="35">
        <f>B20/42</f>
        <v>8.1845238095238102</v>
      </c>
      <c r="C28" s="15"/>
      <c r="D28" s="15"/>
      <c r="E28" s="15"/>
    </row>
    <row r="29" spans="1:5" ht="24" x14ac:dyDescent="0.3">
      <c r="A29" s="10" t="s">
        <v>10</v>
      </c>
      <c r="B29" s="36"/>
    </row>
    <row r="30" spans="1:5" ht="25" thickBot="1" x14ac:dyDescent="0.35">
      <c r="A30" s="12" t="s">
        <v>22</v>
      </c>
      <c r="B30" s="37">
        <f>B22/42</f>
        <v>8.7549603174603163</v>
      </c>
    </row>
    <row r="31" spans="1:5" x14ac:dyDescent="0.2">
      <c r="A31" s="22"/>
      <c r="B31" s="22"/>
      <c r="C31" s="22"/>
    </row>
    <row r="33" spans="1:1" ht="21" x14ac:dyDescent="0.25">
      <c r="A33" s="39" t="s">
        <v>24</v>
      </c>
    </row>
    <row r="34" spans="1:1" ht="21" x14ac:dyDescent="0.25">
      <c r="A34" s="14" t="s">
        <v>25</v>
      </c>
    </row>
    <row r="35" spans="1:1" ht="21" x14ac:dyDescent="0.25">
      <c r="A35" s="14" t="s">
        <v>26</v>
      </c>
    </row>
    <row r="36" spans="1:1" ht="21" x14ac:dyDescent="0.25">
      <c r="A36" s="14" t="s">
        <v>27</v>
      </c>
    </row>
  </sheetData>
  <mergeCells count="1">
    <mergeCell ref="A1:C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2021-06-21T17:56:47Z</dcterms:created>
  <dcterms:modified xsi:type="dcterms:W3CDTF">2021-06-28T12:47:20Z</dcterms:modified>
</cp:coreProperties>
</file>